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Misc MRM\"/>
    </mc:Choice>
  </mc:AlternateContent>
  <bookViews>
    <workbookView xWindow="0" yWindow="0" windowWidth="23040" windowHeight="9405"/>
  </bookViews>
  <sheets>
    <sheet name="Loan and Forgiveness Worksheet" sheetId="1" r:id="rId1"/>
    <sheet name="Data Needed " sheetId="2"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 l="1"/>
  <c r="E12" i="1"/>
  <c r="D53" i="1"/>
  <c r="D54" i="1" l="1"/>
  <c r="E14" i="1"/>
  <c r="E15" i="1"/>
  <c r="E16" i="1"/>
  <c r="E18" i="1"/>
  <c r="E11" i="1"/>
  <c r="E45" i="1"/>
  <c r="E19" i="1" l="1"/>
  <c r="E21" i="1" s="1"/>
  <c r="E26" i="1" s="1"/>
  <c r="E54" i="1"/>
  <c r="E58" i="1" s="1"/>
  <c r="E60" i="1" l="1"/>
  <c r="E62" i="1" s="1"/>
</calcChain>
</file>

<file path=xl/sharedStrings.xml><?xml version="1.0" encoding="utf-8"?>
<sst xmlns="http://schemas.openxmlformats.org/spreadsheetml/2006/main" count="118" uniqueCount="111">
  <si>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</si>
  <si>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</si>
  <si>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</si>
  <si>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</si>
  <si>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</si>
  <si>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</si>
  <si>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</si>
  <si>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</si>
  <si>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</si>
  <si>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</si>
  <si>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</si>
  <si>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</si>
  <si>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</si>
  <si>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</si>
  <si>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</si>
  <si>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</si>
  <si>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</si>
  <si>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</si>
  <si>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</si>
  <si>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</si>
  <si>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</si>
  <si>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</si>
  <si>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</si>
  <si>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</si>
  <si>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</si>
  <si>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</si>
  <si>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</si>
  <si>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</si>
  <si>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</si>
  <si>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</si>
  <si>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</si>
  <si>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</si>
  <si>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</si>
  <si>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</si>
  <si>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</si>
  <si>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</si>
  <si>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</si>
  <si>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</si>
  <si>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</si>
  <si>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</si>
  <si>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</si>
  <si>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</si>
  <si>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</si>
  <si>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</si>
  <si>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</si>
  <si>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</si>
  <si>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</si>
  <si>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</si>
  <si>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</si>
  <si>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</si>
  <si>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</si>
  <si>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</si>
  <si>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</si>
  <si>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</si>
  <si>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</si>
  <si>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</si>
  <si>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</si>
  <si>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</si>
  <si>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</si>
  <si>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</si>
  <si>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</si>
  <si>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</si>
  <si>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</si>
  <si>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</si>
  <si>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</si>
  <si>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</si>
  <si>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</si>
  <si>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</si>
  <si>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</si>
  <si>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</si>
  <si>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</si>
  <si>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</si>
  <si>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</si>
  <si>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</si>
  <si>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</si>
  <si>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</si>
  <si>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</si>
  <si>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</si>
  <si>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</si>
  <si>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</si>
  <si>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</si>
  <si>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</si>
  <si>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</si>
  <si>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</si>
  <si>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</si>
  <si>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</si>
  <si>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</si>
  <si>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</si>
  <si>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</si>
  <si>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</si>
  <si>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</si>
  <si>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</si>
  <si>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</si>
  <si>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</si>
  <si>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</si>
  <si>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</si>
  <si>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</si>
  <si>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</si>
  <si>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</si>
  <si>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</si>
  <si>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</si>
  <si>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Outstanding amount of an Economic Injury Disaster Loan(EIDL) made between January 31, 2020 and April 3, 2020, less the amount of any “advance” under an EIDL COVID-19 loan (because it does not have to be repaid).</t>
  </si>
  <si>
    <t>Source Document</t>
  </si>
  <si>
    <t>IRS Form W-3, 940  (or quarterly Form 941s)</t>
  </si>
  <si>
    <t>Payroll Records</t>
  </si>
  <si>
    <t>Health Ins Premium Invoice/Billing, Employer HSA Contributions</t>
  </si>
  <si>
    <t>Documented Proof of Employer Contributions</t>
  </si>
  <si>
    <t>State/Local Payroll, Unemployment Tax Returns, Local Wage Reports</t>
  </si>
  <si>
    <t>Allowance for dismissal or separation (not included in line 1)</t>
  </si>
  <si>
    <t>Salaries, wages, commissions, vacation and sick pay (not to exceed $100K per employee) other than qualified sick or family leave</t>
  </si>
  <si>
    <t>Payment of cash tip or equivalent (not included in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</si>
</sst>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43" fontId="0" fillId="0" borderId="0" xfId="1" applyFont="1"/>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xf numFmtId="166" fontId="0" fillId="2" borderId="4" xfId="2" applyNumberFormat="1" applyFont="1" applyFill="1" applyBorder="1" applyProtection="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left" wrapText="1"/>
    </xf>
    <xf numFmtId="165" fontId="3" fillId="0" borderId="0" xfId="1" applyNumberFormat="1" applyFont="1" applyAlignment="1" applyProtection="1">
      <alignment horizontal="center"/>
    </xf>
    <xf numFmtId="165" fontId="0" fillId="0" borderId="0" xfId="1" applyNumberFormat="1" applyFont="1" applyProtection="1"/>
    <xf numFmtId="165" fontId="3" fillId="0" borderId="2" xfId="1" applyNumberFormat="1" applyFont="1" applyBorder="1" applyAlignment="1" applyProtection="1">
      <alignment horizontal="center"/>
    </xf>
    <xf numFmtId="165" fontId="3" fillId="0" borderId="2" xfId="1" applyNumberFormat="1" applyFont="1" applyBorder="1" applyAlignment="1" applyProtection="1">
      <alignment horizontal="center" vertical="center"/>
    </xf>
    <xf numFmtId="165" fontId="4" fillId="0" borderId="0" xfId="1" applyNumberFormat="1" applyFont="1" applyAlignment="1" applyProtection="1">
      <alignment horizontal="center"/>
    </xf>
    <xf numFmtId="165" fontId="8" fillId="0" borderId="0" xfId="1" applyNumberFormat="1" applyFont="1" applyAlignment="1" applyProtection="1">
      <alignment horizontal="center" vertical="center" wrapText="1"/>
    </xf>
    <xf numFmtId="165" fontId="2" fillId="0" borderId="0" xfId="1" applyNumberFormat="1" applyFont="1" applyProtection="1"/>
    <xf numFmtId="166" fontId="0" fillId="0" borderId="0" xfId="2" applyNumberFormat="1" applyFont="1" applyProtection="1"/>
    <xf numFmtId="165" fontId="0" fillId="0" borderId="0" xfId="1" applyNumberFormat="1" applyFont="1" applyFill="1" applyProtection="1"/>
    <xf numFmtId="165" fontId="0" fillId="0" borderId="1" xfId="1" applyNumberFormat="1" applyFont="1" applyBorder="1" applyProtection="1"/>
    <xf numFmtId="165" fontId="0" fillId="0" borderId="0" xfId="1" applyNumberFormat="1" applyFont="1" applyBorder="1" applyProtection="1"/>
    <xf numFmtId="164" fontId="0" fillId="0" borderId="1" xfId="1" applyNumberFormat="1" applyFont="1" applyBorder="1" applyProtection="1"/>
    <xf numFmtId="165" fontId="4" fillId="0" borderId="0" xfId="1" applyNumberFormat="1" applyFont="1" applyProtection="1"/>
    <xf numFmtId="165" fontId="6" fillId="0" borderId="0" xfId="1" quotePrefix="1" applyNumberFormat="1" applyFont="1" applyAlignment="1" applyProtection="1">
      <alignment horizontal="right"/>
    </xf>
    <xf numFmtId="166" fontId="4" fillId="0" borderId="0" xfId="2" applyNumberFormat="1" applyFont="1" applyProtection="1"/>
    <xf numFmtId="165" fontId="1" fillId="0" borderId="0" xfId="1" applyNumberFormat="1" applyFont="1" applyAlignment="1" applyProtection="1">
      <alignment wrapText="1"/>
    </xf>
    <xf numFmtId="165" fontId="0" fillId="0" borderId="0" xfId="1" quotePrefix="1" applyNumberFormat="1" applyFont="1" applyAlignment="1" applyProtection="1">
      <alignment horizontal="right"/>
    </xf>
    <xf numFmtId="165" fontId="9" fillId="3" borderId="0" xfId="1" applyNumberFormat="1" applyFont="1" applyFill="1" applyProtection="1"/>
    <xf numFmtId="165" fontId="10" fillId="3" borderId="0" xfId="1" applyNumberFormat="1" applyFont="1" applyFill="1" applyAlignment="1" applyProtection="1">
      <alignment horizontal="right"/>
    </xf>
    <xf numFmtId="166" fontId="9" fillId="3" borderId="3" xfId="2" applyNumberFormat="1" applyFont="1" applyFill="1" applyBorder="1" applyProtection="1"/>
    <xf numFmtId="165" fontId="0" fillId="0" borderId="0" xfId="1" applyNumberFormat="1" applyFont="1" applyAlignment="1" applyProtection="1">
      <alignment horizontal="left"/>
    </xf>
    <xf numFmtId="165" fontId="0" fillId="0" borderId="0" xfId="1" applyNumberFormat="1" applyFont="1" applyAlignment="1" applyProtection="1">
      <alignment horizontal="left" vertical="center" wrapText="1"/>
    </xf>
    <xf numFmtId="165" fontId="0" fillId="0" borderId="0" xfId="1" applyNumberFormat="1" applyFont="1" applyAlignment="1" applyProtection="1">
      <alignment vertical="center" wrapText="1"/>
    </xf>
    <xf numFmtId="165" fontId="2" fillId="0" borderId="0" xfId="1" applyNumberFormat="1" applyFont="1" applyAlignment="1" applyProtection="1">
      <alignment horizontal="left" vertical="center" wrapText="1"/>
    </xf>
    <xf numFmtId="165" fontId="2" fillId="0" borderId="0" xfId="1" applyNumberFormat="1" applyFont="1" applyAlignment="1" applyProtection="1">
      <alignment vertical="center" wrapText="1"/>
    </xf>
    <xf numFmtId="166" fontId="2" fillId="0" borderId="0" xfId="2" applyNumberFormat="1" applyFont="1" applyAlignment="1" applyProtection="1">
      <alignment vertical="center" wrapText="1"/>
    </xf>
    <xf numFmtId="165" fontId="6" fillId="0" borderId="0" xfId="1" applyNumberFormat="1" applyFont="1" applyAlignment="1" applyProtection="1">
      <alignment horizontal="left" vertical="center" wrapText="1"/>
    </xf>
    <xf numFmtId="165" fontId="0" fillId="0" borderId="0" xfId="1" applyNumberFormat="1" applyFont="1" applyAlignment="1" applyProtection="1">
      <alignment horizontal="left" vertical="center" wrapText="1"/>
    </xf>
    <xf numFmtId="165" fontId="4" fillId="0" borderId="0" xfId="1" applyNumberFormat="1" applyFont="1" applyAlignment="1" applyProtection="1">
      <alignment horizontal="left" vertical="center" wrapText="1"/>
    </xf>
    <xf numFmtId="165" fontId="0" fillId="0" borderId="0" xfId="1" applyNumberFormat="1" applyFont="1" applyAlignment="1" applyProtection="1">
      <alignment horizontal="left" vertical="center"/>
    </xf>
    <xf numFmtId="165" fontId="7" fillId="0" borderId="0" xfId="1" applyNumberFormat="1" applyFont="1" applyAlignment="1" applyProtection="1">
      <alignment horizontal="center"/>
    </xf>
    <xf numFmtId="165" fontId="0" fillId="0" borderId="0" xfId="1" applyNumberFormat="1" applyFont="1" applyFill="1" applyAlignment="1" applyProtection="1">
      <alignment horizontal="left" vertical="center" wrapText="1"/>
    </xf>
    <xf numFmtId="10" fontId="0" fillId="0" borderId="0" xfId="3" applyNumberFormat="1" applyFont="1" applyAlignment="1" applyProtection="1">
      <alignment horizontal="right" vertical="center" wrapText="1"/>
    </xf>
    <xf numFmtId="165" fontId="1" fillId="0" borderId="0" xfId="1" applyNumberFormat="1" applyFont="1" applyProtection="1"/>
    <xf numFmtId="165" fontId="7" fillId="0" borderId="0" xfId="1" applyNumberFormat="1" applyFont="1" applyBorder="1" applyAlignment="1" applyProtection="1">
      <alignment horizontal="center"/>
    </xf>
    <xf numFmtId="165" fontId="2" fillId="0" borderId="0" xfId="1" applyNumberFormat="1" applyFont="1" applyFill="1" applyBorder="1" applyProtection="1"/>
    <xf numFmtId="43" fontId="2" fillId="0" borderId="0" xfId="1" applyNumberFormat="1" applyFont="1" applyProtection="1"/>
    <xf numFmtId="165" fontId="4" fillId="0" borderId="0" xfId="1" applyNumberFormat="1" applyFont="1" applyBorder="1" applyProtection="1"/>
    <xf numFmtId="165" fontId="6" fillId="0" borderId="0" xfId="1" applyNumberFormat="1" applyFont="1" applyBorder="1" applyAlignment="1" applyProtection="1">
      <alignment horizontal="right"/>
    </xf>
    <xf numFmtId="166" fontId="4" fillId="0" borderId="2" xfId="2" applyNumberFormat="1" applyFont="1" applyBorder="1" applyProtection="1"/>
    <xf numFmtId="165" fontId="6" fillId="0" borderId="0" xfId="1" applyNumberFormat="1" applyFont="1" applyAlignment="1" applyProtection="1">
      <alignment horizontal="right"/>
    </xf>
    <xf numFmtId="166" fontId="2" fillId="0" borderId="3" xfId="2" applyNumberFormat="1" applyFont="1" applyBorder="1" applyProtection="1"/>
    <xf numFmtId="166" fontId="2" fillId="0" borderId="0" xfId="2" applyNumberFormat="1" applyFont="1" applyBorder="1" applyProtection="1"/>
    <xf numFmtId="165" fontId="5" fillId="0" borderId="0" xfId="1" applyNumberFormat="1" applyFont="1" applyAlignment="1" applyProtection="1">
      <alignment horizontal="left" vertical="center"/>
    </xf>
    <xf numFmtId="165" fontId="0" fillId="0" borderId="0" xfId="1" applyNumberFormat="1" applyFont="1" applyAlignment="1" applyProtection="1">
      <alignment vertical="center"/>
    </xf>
    <xf numFmtId="165" fontId="5" fillId="0" borderId="0" xfId="1" applyNumberFormat="1" applyFont="1" applyAlignment="1" applyProtection="1">
      <alignment horizontal="left" vertical="center" wrapText="1"/>
    </xf>
    <xf numFmtId="165" fontId="4" fillId="2" borderId="0" xfId="1" applyNumberFormat="1" applyFont="1" applyFill="1" applyAlignment="1" applyProtection="1">
      <alignment horizontal="center" vertical="center" wrapText="1"/>
    </xf>
    <xf numFmtId="166" fontId="0" fillId="2" borderId="0" xfId="2" applyNumberFormat="1" applyFont="1" applyFill="1" applyProtection="1">
      <protection locked="0"/>
    </xf>
    <xf numFmtId="165" fontId="0" fillId="2" borderId="0" xfId="1" applyNumberFormat="1" applyFont="1" applyFill="1" applyProtection="1">
      <protection locked="0"/>
    </xf>
    <xf numFmtId="165" fontId="0" fillId="2" borderId="1" xfId="1" applyNumberFormat="1" applyFont="1" applyFill="1" applyBorder="1" applyAlignment="1" applyProtection="1">
      <alignment vertical="center" wrapText="1"/>
      <protection locked="0"/>
    </xf>
    <xf numFmtId="165" fontId="0" fillId="2" borderId="0" xfId="1" applyNumberFormat="1" applyFont="1" applyFill="1" applyAlignment="1" applyProtection="1">
      <alignment horizontal="left" vertical="center" wrapText="1"/>
      <protection locked="0"/>
    </xf>
    <xf numFmtId="165" fontId="1" fillId="2" borderId="0" xfId="1" applyNumberFormat="1" applyFont="1" applyFill="1" applyAlignment="1" applyProtection="1">
      <alignment horizontal="center"/>
      <protection locked="0"/>
    </xf>
    <xf numFmtId="165" fontId="2" fillId="2" borderId="0" xfId="1" applyNumberFormat="1" applyFont="1" applyFill="1" applyBorder="1" applyProtection="1">
      <protection locked="0"/>
    </xf>
    <xf numFmtId="165" fontId="0" fillId="0" borderId="0" xfId="1" applyNumberFormat="1" applyFont="1" applyAlignment="1" applyProtection="1">
      <alignment wrapText="1"/>
    </xf>
    <xf numFmtId="165" fontId="6" fillId="0" borderId="0" xfId="1" applyNumberFormat="1" applyFont="1" applyProtection="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abSelected="1" zoomScaleNormal="100" workbookViewId="0">
      <selection activeCell="D11" sqref="D11"/>
    </sheetView>
  </sheetViews>
  <sheetFormatPr defaultColWidth="8.85546875" defaultRowHeight="15" x14ac:dyDescent="0.25"/>
  <cols>
    <col min="1" max="1" width="4.28515625" style="22" customWidth="1"/>
    <col min="2" max="2" width="68.7109375" style="22" customWidth="1"/>
    <col min="3" max="3" width="9.7109375" style="22" customWidth="1"/>
    <col min="4" max="4" width="12.85546875" style="22" customWidth="1"/>
    <col min="5" max="5" width="13.140625" style="22" customWidth="1"/>
    <col min="6" max="6" width="27.42578125" style="22" customWidth="1"/>
    <col min="7" max="16384" width="8.85546875" style="22"/>
  </cols>
  <sheetData>
    <row r="1" spans="1:7" ht="15.75" x14ac:dyDescent="0.25">
      <c r="B1" s="21" t="s">
        <v>0</v>
      </c>
      <c r="C1" s="21"/>
      <c r="D1" s="21"/>
      <c r="E1" s="21"/>
    </row>
    <row r="2" spans="1:7" ht="15.75" x14ac:dyDescent="0.25">
      <c r="B2" s="21" t="s">
        <v>29</v>
      </c>
      <c r="C2" s="21"/>
      <c r="D2" s="21"/>
      <c r="E2" s="21"/>
    </row>
    <row r="3" spans="1:7" ht="15.75" x14ac:dyDescent="0.25">
      <c r="B3" s="21" t="s">
        <v>1</v>
      </c>
      <c r="C3" s="21"/>
      <c r="D3" s="21"/>
      <c r="E3" s="21"/>
    </row>
    <row r="6" spans="1:7" ht="15.75" x14ac:dyDescent="0.25">
      <c r="B6" s="23" t="s">
        <v>6</v>
      </c>
      <c r="C6" s="23"/>
      <c r="D6" s="23"/>
      <c r="E6" s="23"/>
      <c r="F6" s="24" t="s">
        <v>102</v>
      </c>
    </row>
    <row r="7" spans="1:7" x14ac:dyDescent="0.25">
      <c r="B7" s="25" t="s">
        <v>9</v>
      </c>
      <c r="C7" s="25"/>
      <c r="D7" s="25"/>
      <c r="E7" s="25"/>
    </row>
    <row r="8" spans="1:7" ht="24.75" customHeight="1" x14ac:dyDescent="0.25">
      <c r="D8" s="26" t="s">
        <v>30</v>
      </c>
      <c r="E8" s="26" t="s">
        <v>4</v>
      </c>
    </row>
    <row r="9" spans="1:7" x14ac:dyDescent="0.25">
      <c r="B9" s="27" t="s">
        <v>2</v>
      </c>
    </row>
    <row r="10" spans="1:7" x14ac:dyDescent="0.25">
      <c r="B10" s="22" t="s">
        <v>51</v>
      </c>
    </row>
    <row r="11" spans="1:7" ht="30" x14ac:dyDescent="0.25">
      <c r="A11" s="75">
        <v>-1</v>
      </c>
      <c r="B11" s="74" t="s">
        <v>109</v>
      </c>
      <c r="D11" s="68"/>
      <c r="E11" s="28">
        <f>D11/12</f>
        <v>0</v>
      </c>
      <c r="F11" s="19" t="s">
        <v>103</v>
      </c>
    </row>
    <row r="12" spans="1:7" ht="30" x14ac:dyDescent="0.25">
      <c r="B12" s="22" t="s">
        <v>110</v>
      </c>
      <c r="D12" s="68"/>
      <c r="E12" s="28">
        <f>D12/12</f>
        <v>0</v>
      </c>
      <c r="F12" s="19" t="s">
        <v>103</v>
      </c>
      <c r="G12" s="18"/>
    </row>
    <row r="13" spans="1:7" x14ac:dyDescent="0.25">
      <c r="B13" s="22" t="s">
        <v>108</v>
      </c>
      <c r="D13" s="68"/>
      <c r="E13" s="28">
        <f>D13/12</f>
        <v>0</v>
      </c>
      <c r="F13" s="18" t="s">
        <v>104</v>
      </c>
      <c r="G13" s="18"/>
    </row>
    <row r="14" spans="1:7" ht="45" x14ac:dyDescent="0.25">
      <c r="B14" s="22" t="s">
        <v>10</v>
      </c>
      <c r="D14" s="69"/>
      <c r="E14" s="22">
        <f t="shared" ref="E14:E18" si="0">D14/12</f>
        <v>0</v>
      </c>
      <c r="F14" s="20" t="s">
        <v>105</v>
      </c>
      <c r="G14" s="18"/>
    </row>
    <row r="15" spans="1:7" ht="30" x14ac:dyDescent="0.25">
      <c r="B15" s="22" t="s">
        <v>32</v>
      </c>
      <c r="D15" s="69"/>
      <c r="E15" s="22">
        <f t="shared" si="0"/>
        <v>0</v>
      </c>
      <c r="F15" s="20" t="s">
        <v>106</v>
      </c>
    </row>
    <row r="16" spans="1:7" ht="45" x14ac:dyDescent="0.25">
      <c r="B16" s="22" t="s">
        <v>31</v>
      </c>
      <c r="D16" s="69"/>
      <c r="E16" s="22">
        <f t="shared" si="0"/>
        <v>0</v>
      </c>
      <c r="F16" s="20" t="s">
        <v>107</v>
      </c>
    </row>
    <row r="17" spans="2:5" x14ac:dyDescent="0.25">
      <c r="B17" s="22" t="s">
        <v>33</v>
      </c>
      <c r="D17" s="29"/>
    </row>
    <row r="18" spans="2:5" x14ac:dyDescent="0.25">
      <c r="B18" s="22" t="s">
        <v>34</v>
      </c>
      <c r="D18" s="69"/>
      <c r="E18" s="30">
        <f t="shared" si="0"/>
        <v>0</v>
      </c>
    </row>
    <row r="19" spans="2:5" x14ac:dyDescent="0.25">
      <c r="D19" s="31"/>
      <c r="E19" s="22">
        <f>SUM(E11:E18)</f>
        <v>0</v>
      </c>
    </row>
    <row r="20" spans="2:5" x14ac:dyDescent="0.25">
      <c r="E20" s="32">
        <v>2.5</v>
      </c>
    </row>
    <row r="21" spans="2:5" s="33" customFormat="1" x14ac:dyDescent="0.25">
      <c r="B21" s="33" t="s">
        <v>3</v>
      </c>
      <c r="D21" s="34" t="s">
        <v>7</v>
      </c>
      <c r="E21" s="35">
        <f>E19*E20</f>
        <v>0</v>
      </c>
    </row>
    <row r="22" spans="2:5" s="33" customFormat="1" x14ac:dyDescent="0.25">
      <c r="D22" s="34"/>
      <c r="E22" s="35"/>
    </row>
    <row r="23" spans="2:5" s="33" customFormat="1" ht="60" x14ac:dyDescent="0.25">
      <c r="B23" s="36" t="s">
        <v>101</v>
      </c>
      <c r="D23" s="34"/>
      <c r="E23" s="17"/>
    </row>
    <row r="24" spans="2:5" s="33" customFormat="1" x14ac:dyDescent="0.25">
      <c r="D24" s="34"/>
      <c r="E24" s="35"/>
    </row>
    <row r="25" spans="2:5" x14ac:dyDescent="0.25">
      <c r="D25" s="37"/>
    </row>
    <row r="26" spans="2:5" s="27" customFormat="1" ht="15.75" thickBot="1" x14ac:dyDescent="0.3">
      <c r="B26" s="38" t="s">
        <v>21</v>
      </c>
      <c r="C26" s="38"/>
      <c r="D26" s="39" t="s">
        <v>20</v>
      </c>
      <c r="E26" s="40">
        <f>MIN(E23+E21,10000000)</f>
        <v>0</v>
      </c>
    </row>
    <row r="27" spans="2:5" ht="15.75" thickTop="1" x14ac:dyDescent="0.25"/>
    <row r="28" spans="2:5" x14ac:dyDescent="0.25">
      <c r="B28" s="27" t="s">
        <v>36</v>
      </c>
      <c r="C28" s="27"/>
    </row>
    <row r="29" spans="2:5" x14ac:dyDescent="0.25">
      <c r="B29" s="22" t="s">
        <v>35</v>
      </c>
    </row>
    <row r="30" spans="2:5" x14ac:dyDescent="0.25">
      <c r="B30" s="22" t="s">
        <v>37</v>
      </c>
    </row>
    <row r="31" spans="2:5" x14ac:dyDescent="0.25">
      <c r="B31" s="22" t="s">
        <v>38</v>
      </c>
    </row>
    <row r="32" spans="2:5" x14ac:dyDescent="0.25">
      <c r="B32" s="22" t="s">
        <v>40</v>
      </c>
    </row>
    <row r="33" spans="2:5" x14ac:dyDescent="0.25">
      <c r="B33" s="22" t="s">
        <v>5</v>
      </c>
    </row>
    <row r="34" spans="2:5" x14ac:dyDescent="0.25">
      <c r="B34" s="22" t="s">
        <v>39</v>
      </c>
    </row>
    <row r="36" spans="2:5" ht="15.75" x14ac:dyDescent="0.25">
      <c r="B36" s="23" t="s">
        <v>8</v>
      </c>
      <c r="C36" s="23"/>
      <c r="D36" s="23"/>
      <c r="E36" s="23"/>
    </row>
    <row r="37" spans="2:5" x14ac:dyDescent="0.25">
      <c r="B37" s="25" t="s">
        <v>25</v>
      </c>
      <c r="C37" s="25"/>
      <c r="D37" s="25"/>
      <c r="E37" s="25"/>
    </row>
    <row r="39" spans="2:5" x14ac:dyDescent="0.25">
      <c r="B39" s="27" t="s">
        <v>47</v>
      </c>
      <c r="C39" s="27"/>
    </row>
    <row r="40" spans="2:5" x14ac:dyDescent="0.25">
      <c r="B40" s="41" t="s">
        <v>41</v>
      </c>
      <c r="C40" s="41"/>
      <c r="E40" s="68"/>
    </row>
    <row r="41" spans="2:5" x14ac:dyDescent="0.25">
      <c r="B41" s="41" t="s">
        <v>49</v>
      </c>
      <c r="C41" s="41"/>
      <c r="E41" s="68"/>
    </row>
    <row r="42" spans="2:5" x14ac:dyDescent="0.25">
      <c r="B42" s="41" t="s">
        <v>42</v>
      </c>
      <c r="C42" s="41"/>
      <c r="E42" s="69"/>
    </row>
    <row r="43" spans="2:5" x14ac:dyDescent="0.25">
      <c r="B43" s="41" t="s">
        <v>43</v>
      </c>
      <c r="C43" s="41"/>
      <c r="E43" s="69"/>
    </row>
    <row r="44" spans="2:5" s="43" customFormat="1" ht="15" customHeight="1" x14ac:dyDescent="0.25">
      <c r="B44" s="42" t="s">
        <v>48</v>
      </c>
      <c r="C44" s="42"/>
      <c r="E44" s="70"/>
    </row>
    <row r="45" spans="2:5" s="45" customFormat="1" ht="15" customHeight="1" x14ac:dyDescent="0.25">
      <c r="B45" s="44" t="s">
        <v>11</v>
      </c>
      <c r="C45" s="44"/>
      <c r="E45" s="46">
        <f>SUM(E40:E44)</f>
        <v>0</v>
      </c>
    </row>
    <row r="46" spans="2:5" s="45" customFormat="1" ht="15" customHeight="1" x14ac:dyDescent="0.25">
      <c r="B46" s="44"/>
      <c r="C46" s="44"/>
      <c r="E46" s="44"/>
    </row>
    <row r="47" spans="2:5" s="43" customFormat="1" ht="15" customHeight="1" x14ac:dyDescent="0.25">
      <c r="B47" s="47" t="s">
        <v>12</v>
      </c>
      <c r="C47" s="47"/>
      <c r="E47" s="48"/>
    </row>
    <row r="48" spans="2:5" s="43" customFormat="1" ht="15" customHeight="1" x14ac:dyDescent="0.25">
      <c r="B48" s="49" t="s">
        <v>14</v>
      </c>
      <c r="C48" s="49"/>
      <c r="E48" s="48"/>
    </row>
    <row r="49" spans="2:6" s="43" customFormat="1" ht="15" customHeight="1" x14ac:dyDescent="0.25">
      <c r="B49" s="48" t="s">
        <v>13</v>
      </c>
      <c r="C49" s="48"/>
      <c r="E49" s="48"/>
    </row>
    <row r="50" spans="2:6" s="43" customFormat="1" ht="15.75" customHeight="1" x14ac:dyDescent="0.2">
      <c r="B50" s="50" t="s">
        <v>53</v>
      </c>
      <c r="C50" s="51"/>
      <c r="D50" s="71"/>
    </row>
    <row r="51" spans="2:6" s="43" customFormat="1" ht="15" customHeight="1" x14ac:dyDescent="0.2">
      <c r="B51" s="49" t="s">
        <v>44</v>
      </c>
      <c r="C51" s="51"/>
      <c r="D51" s="52"/>
    </row>
    <row r="52" spans="2:6" s="43" customFormat="1" ht="15" customHeight="1" x14ac:dyDescent="0.25">
      <c r="B52" s="48" t="s">
        <v>45</v>
      </c>
      <c r="C52" s="72"/>
      <c r="D52" s="52"/>
    </row>
    <row r="53" spans="2:6" s="43" customFormat="1" ht="15" customHeight="1" x14ac:dyDescent="0.25">
      <c r="B53" s="50" t="s">
        <v>54</v>
      </c>
      <c r="C53" s="72"/>
      <c r="D53" s="52">
        <f>IF(C53&lt;C52,C53,C52)</f>
        <v>0</v>
      </c>
    </row>
    <row r="54" spans="2:6" s="43" customFormat="1" ht="15" customHeight="1" x14ac:dyDescent="0.25">
      <c r="B54" s="48" t="s">
        <v>15</v>
      </c>
      <c r="D54" s="53">
        <f>IF(D53&gt;D50,1-(D50/D53),0)</f>
        <v>0</v>
      </c>
      <c r="E54" s="27">
        <f>E45*-D54</f>
        <v>0</v>
      </c>
    </row>
    <row r="55" spans="2:6" x14ac:dyDescent="0.25">
      <c r="B55" s="33" t="s">
        <v>16</v>
      </c>
      <c r="C55" s="33"/>
    </row>
    <row r="56" spans="2:6" s="27" customFormat="1" x14ac:dyDescent="0.25">
      <c r="B56" s="54" t="s">
        <v>17</v>
      </c>
    </row>
    <row r="57" spans="2:6" s="27" customFormat="1" x14ac:dyDescent="0.25">
      <c r="B57" s="22" t="s">
        <v>46</v>
      </c>
      <c r="C57" s="55"/>
      <c r="D57" s="56"/>
      <c r="E57" s="73"/>
      <c r="F57" s="57"/>
    </row>
    <row r="58" spans="2:6" s="33" customFormat="1" x14ac:dyDescent="0.25">
      <c r="B58" s="33" t="s">
        <v>18</v>
      </c>
      <c r="C58" s="58"/>
      <c r="D58" s="59" t="s">
        <v>19</v>
      </c>
      <c r="E58" s="60">
        <f>SUM(E45:E57)</f>
        <v>0</v>
      </c>
    </row>
    <row r="59" spans="2:6" x14ac:dyDescent="0.25">
      <c r="C59" s="31"/>
      <c r="D59" s="31"/>
    </row>
    <row r="60" spans="2:6" s="27" customFormat="1" ht="15.75" thickBot="1" x14ac:dyDescent="0.3">
      <c r="B60" s="27" t="s">
        <v>22</v>
      </c>
      <c r="D60" s="61" t="s">
        <v>24</v>
      </c>
      <c r="E60" s="62">
        <f>IF(E58&lt;E26,E58,E26)</f>
        <v>0</v>
      </c>
    </row>
    <row r="61" spans="2:6" s="27" customFormat="1" ht="15.75" thickTop="1" x14ac:dyDescent="0.25">
      <c r="E61" s="63"/>
    </row>
    <row r="62" spans="2:6" s="27" customFormat="1" ht="15.75" thickBot="1" x14ac:dyDescent="0.3">
      <c r="B62" s="27" t="s">
        <v>23</v>
      </c>
      <c r="E62" s="62">
        <f>IF(E26&gt;E60,E26-E60,0)</f>
        <v>0</v>
      </c>
    </row>
    <row r="63" spans="2:6" ht="15.75" thickTop="1" x14ac:dyDescent="0.25"/>
    <row r="64" spans="2:6" s="65" customFormat="1" x14ac:dyDescent="0.25">
      <c r="B64" s="64" t="s">
        <v>50</v>
      </c>
      <c r="C64" s="64"/>
      <c r="D64" s="64"/>
      <c r="E64" s="64"/>
    </row>
    <row r="65" spans="2:5" ht="30" customHeight="1" x14ac:dyDescent="0.25">
      <c r="B65" s="66" t="s">
        <v>100</v>
      </c>
      <c r="C65" s="66"/>
      <c r="D65" s="66"/>
      <c r="E65" s="66"/>
    </row>
    <row r="66" spans="2:5" s="65" customFormat="1" ht="30.75" customHeight="1" x14ac:dyDescent="0.25">
      <c r="B66" s="66" t="s">
        <v>52</v>
      </c>
      <c r="C66" s="66"/>
      <c r="D66" s="66"/>
      <c r="E66" s="66"/>
    </row>
    <row r="68" spans="2:5" ht="32.65" customHeight="1" x14ac:dyDescent="0.25">
      <c r="B68" s="67" t="s">
        <v>28</v>
      </c>
      <c r="C68" s="67"/>
      <c r="D68" s="67"/>
      <c r="E68" s="67"/>
    </row>
  </sheetData>
  <sheetProtection algorithmName="SHA-512" hashValue="36lt67POQfIKkPWQuh7kaIFJypfyRK+8jzd5Q4H7a0jn999iIL6cb33gsJUEd5jpovbSPeXBWrVIszlQpB+i8A==" saltValue="9bjpOPoFKklJ/0g79EVWPw==" spinCount="100000" sheet="1" objects="1" scenarios="1"/>
  <mergeCells count="12">
    <mergeCell ref="B1:E1"/>
    <mergeCell ref="B3:E3"/>
    <mergeCell ref="B6:E6"/>
    <mergeCell ref="B36:E36"/>
    <mergeCell ref="B7:E7"/>
    <mergeCell ref="B68:E68"/>
    <mergeCell ref="B44:C44"/>
    <mergeCell ref="B2:E2"/>
    <mergeCell ref="B65:E65"/>
    <mergeCell ref="B64:E64"/>
    <mergeCell ref="B66:E66"/>
    <mergeCell ref="B37:E37"/>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topLeftCell="A29" zoomScale="130" zoomScaleNormal="130" workbookViewId="0">
      <selection activeCell="B57" sqref="B57"/>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11" t="s">
        <v>98</v>
      </c>
      <c r="B1" s="11"/>
      <c r="C1" s="11"/>
    </row>
    <row r="2" spans="1:3" x14ac:dyDescent="0.25">
      <c r="A2" s="12" t="s">
        <v>89</v>
      </c>
      <c r="B2" s="12"/>
      <c r="C2" s="12"/>
    </row>
    <row r="3" spans="1:3" x14ac:dyDescent="0.25">
      <c r="C3" s="6" t="s">
        <v>90</v>
      </c>
    </row>
    <row r="5" spans="1:3" x14ac:dyDescent="0.25">
      <c r="A5" s="1" t="s">
        <v>86</v>
      </c>
    </row>
    <row r="6" spans="1:3" x14ac:dyDescent="0.25">
      <c r="A6" s="1" t="s">
        <v>87</v>
      </c>
    </row>
    <row r="7" spans="1:3" x14ac:dyDescent="0.25">
      <c r="A7" s="1" t="s">
        <v>88</v>
      </c>
    </row>
    <row r="9" spans="1:3" x14ac:dyDescent="0.25">
      <c r="A9" s="1" t="s">
        <v>26</v>
      </c>
    </row>
    <row r="11" spans="1:3" ht="18" x14ac:dyDescent="0.4">
      <c r="A11" s="16" t="s">
        <v>70</v>
      </c>
      <c r="B11" s="16"/>
      <c r="C11" s="16"/>
    </row>
    <row r="12" spans="1:3" ht="18" x14ac:dyDescent="0.4">
      <c r="A12" s="2"/>
      <c r="B12" s="2"/>
      <c r="C12" s="2"/>
    </row>
    <row r="13" spans="1:3" x14ac:dyDescent="0.25">
      <c r="A13" s="15" t="s">
        <v>27</v>
      </c>
      <c r="B13" s="5" t="s">
        <v>64</v>
      </c>
      <c r="C13" s="10"/>
    </row>
    <row r="14" spans="1:3" x14ac:dyDescent="0.25">
      <c r="A14" s="15"/>
      <c r="B14" s="4" t="s">
        <v>65</v>
      </c>
      <c r="C14" s="10"/>
    </row>
    <row r="15" spans="1:3" x14ac:dyDescent="0.25">
      <c r="A15" s="14" t="s">
        <v>55</v>
      </c>
      <c r="B15" s="1" t="s">
        <v>56</v>
      </c>
      <c r="C15" s="10"/>
    </row>
    <row r="16" spans="1:3" x14ac:dyDescent="0.25">
      <c r="A16" s="14"/>
      <c r="B16" s="1" t="s">
        <v>57</v>
      </c>
      <c r="C16" s="10"/>
    </row>
    <row r="17" spans="1:3" x14ac:dyDescent="0.25">
      <c r="A17" s="14"/>
      <c r="B17" s="4" t="s">
        <v>58</v>
      </c>
      <c r="C17" s="10"/>
    </row>
    <row r="18" spans="1:3" x14ac:dyDescent="0.25">
      <c r="A18" s="14" t="s">
        <v>84</v>
      </c>
      <c r="B18" s="1" t="s">
        <v>85</v>
      </c>
      <c r="C18" s="10"/>
    </row>
    <row r="19" spans="1:3" x14ac:dyDescent="0.25">
      <c r="A19" s="14"/>
      <c r="B19" s="1" t="s">
        <v>59</v>
      </c>
      <c r="C19" s="10"/>
    </row>
    <row r="20" spans="1:3" x14ac:dyDescent="0.25">
      <c r="A20" s="14"/>
      <c r="B20" s="4" t="s">
        <v>60</v>
      </c>
      <c r="C20" s="10"/>
    </row>
    <row r="21" spans="1:3" x14ac:dyDescent="0.25">
      <c r="A21" s="14" t="s">
        <v>61</v>
      </c>
      <c r="B21" s="1" t="s">
        <v>62</v>
      </c>
      <c r="C21" s="10"/>
    </row>
    <row r="22" spans="1:3" x14ac:dyDescent="0.25">
      <c r="A22" s="14"/>
      <c r="B22" s="4" t="s">
        <v>63</v>
      </c>
      <c r="C22" s="10"/>
    </row>
    <row r="23" spans="1:3" customFormat="1" x14ac:dyDescent="0.25">
      <c r="C23" s="3"/>
    </row>
    <row r="24" spans="1:3" customFormat="1" ht="18" x14ac:dyDescent="0.4">
      <c r="A24" s="16" t="s">
        <v>99</v>
      </c>
      <c r="B24" s="16"/>
      <c r="C24" s="16"/>
    </row>
    <row r="26" spans="1:3" x14ac:dyDescent="0.25">
      <c r="A26" s="15" t="s">
        <v>27</v>
      </c>
      <c r="B26" s="5" t="s">
        <v>64</v>
      </c>
      <c r="C26" s="10"/>
    </row>
    <row r="27" spans="1:3" x14ac:dyDescent="0.25">
      <c r="A27" s="15"/>
      <c r="B27" s="4" t="s">
        <v>71</v>
      </c>
      <c r="C27" s="10"/>
    </row>
    <row r="28" spans="1:3" x14ac:dyDescent="0.25">
      <c r="A28" s="14" t="s">
        <v>55</v>
      </c>
      <c r="B28" s="1" t="s">
        <v>72</v>
      </c>
      <c r="C28" s="10"/>
    </row>
    <row r="29" spans="1:3" x14ac:dyDescent="0.25">
      <c r="A29" s="14"/>
      <c r="B29" s="4" t="s">
        <v>73</v>
      </c>
      <c r="C29" s="10"/>
    </row>
    <row r="30" spans="1:3" x14ac:dyDescent="0.25">
      <c r="A30" s="14" t="s">
        <v>84</v>
      </c>
      <c r="B30" s="1" t="s">
        <v>85</v>
      </c>
      <c r="C30" s="10"/>
    </row>
    <row r="31" spans="1:3" x14ac:dyDescent="0.25">
      <c r="A31" s="14"/>
      <c r="B31" s="1" t="s">
        <v>74</v>
      </c>
      <c r="C31" s="10"/>
    </row>
    <row r="32" spans="1:3" x14ac:dyDescent="0.25">
      <c r="A32" s="14"/>
      <c r="B32" s="4" t="s">
        <v>75</v>
      </c>
      <c r="C32" s="10"/>
    </row>
    <row r="33" spans="1:3" x14ac:dyDescent="0.25">
      <c r="A33" s="14" t="s">
        <v>61</v>
      </c>
      <c r="B33" s="1" t="s">
        <v>76</v>
      </c>
      <c r="C33" s="10"/>
    </row>
    <row r="34" spans="1:3" x14ac:dyDescent="0.25">
      <c r="A34" s="14"/>
      <c r="B34" s="1" t="s">
        <v>78</v>
      </c>
      <c r="C34" s="10"/>
    </row>
    <row r="35" spans="1:3" x14ac:dyDescent="0.25">
      <c r="A35" s="14"/>
      <c r="B35" s="4" t="s">
        <v>77</v>
      </c>
      <c r="C35" s="10"/>
    </row>
    <row r="36" spans="1:3" x14ac:dyDescent="0.25">
      <c r="A36" s="14" t="s">
        <v>66</v>
      </c>
      <c r="B36" s="1" t="s">
        <v>79</v>
      </c>
      <c r="C36" s="10"/>
    </row>
    <row r="37" spans="1:3" x14ac:dyDescent="0.25">
      <c r="A37" s="14"/>
      <c r="B37" s="4" t="s">
        <v>80</v>
      </c>
      <c r="C37" s="10"/>
    </row>
    <row r="38" spans="1:3" x14ac:dyDescent="0.25">
      <c r="A38" s="14" t="s">
        <v>67</v>
      </c>
      <c r="B38" s="1" t="s">
        <v>69</v>
      </c>
      <c r="C38" s="10"/>
    </row>
    <row r="39" spans="1:3" x14ac:dyDescent="0.25">
      <c r="A39" s="14"/>
      <c r="B39" s="4" t="s">
        <v>81</v>
      </c>
      <c r="C39" s="10"/>
    </row>
    <row r="40" spans="1:3" x14ac:dyDescent="0.25">
      <c r="A40" s="14" t="s">
        <v>68</v>
      </c>
      <c r="B40" s="1" t="s">
        <v>82</v>
      </c>
      <c r="C40" s="10"/>
    </row>
    <row r="41" spans="1:3" x14ac:dyDescent="0.25">
      <c r="A41" s="14"/>
      <c r="B41" s="4" t="s">
        <v>83</v>
      </c>
      <c r="C41" s="10"/>
    </row>
    <row r="42" spans="1:3" x14ac:dyDescent="0.25">
      <c r="A42" s="7"/>
      <c r="B42" s="8"/>
      <c r="C42" s="9"/>
    </row>
    <row r="43" spans="1:3" x14ac:dyDescent="0.25">
      <c r="A43" s="7"/>
      <c r="B43" s="8"/>
      <c r="C43" s="9"/>
    </row>
    <row r="44" spans="1:3" x14ac:dyDescent="0.25">
      <c r="A44" s="13" t="s">
        <v>92</v>
      </c>
      <c r="B44" s="13"/>
      <c r="C44" s="13"/>
    </row>
    <row r="45" spans="1:3" x14ac:dyDescent="0.25">
      <c r="A45" s="1" t="s">
        <v>91</v>
      </c>
    </row>
    <row r="46" spans="1:3" x14ac:dyDescent="0.25">
      <c r="A46" s="1" t="s">
        <v>93</v>
      </c>
    </row>
    <row r="47" spans="1:3" x14ac:dyDescent="0.25">
      <c r="A47" s="1" t="s">
        <v>94</v>
      </c>
    </row>
    <row r="48" spans="1:3" x14ac:dyDescent="0.25">
      <c r="A48" s="1" t="s">
        <v>95</v>
      </c>
    </row>
    <row r="49" spans="1:1" x14ac:dyDescent="0.25">
      <c r="A49" s="1" t="s">
        <v>96</v>
      </c>
    </row>
    <row r="50" spans="1:1" x14ac:dyDescent="0.25">
      <c r="A50" s="1" t="s">
        <v>97</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E555136D0EAA429927FD901CA57989" ma:contentTypeVersion="15" ma:contentTypeDescription="Create a new document." ma:contentTypeScope="" ma:versionID="b181db268f726ecc0a03ee307e4fdc99">
  <xsd:schema xmlns:xsd="http://www.w3.org/2001/XMLSchema" xmlns:xs="http://www.w3.org/2001/XMLSchema" xmlns:p="http://schemas.microsoft.com/office/2006/metadata/properties" xmlns:ns2="cc541f54-964c-4b93-a605-435450d3a296" xmlns:ns3="b1cbd802-27c2-4bf7-937d-29fa16864377" targetNamespace="http://schemas.microsoft.com/office/2006/metadata/properties" ma:root="true" ma:fieldsID="bb7bb5889a47c2889caf976b3119156c" ns2:_="" ns3:_="">
    <xsd:import namespace="cc541f54-964c-4b93-a605-435450d3a296"/>
    <xsd:import namespace="b1cbd802-27c2-4bf7-937d-29fa16864377"/>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41f54-964c-4b93-a605-435450d3a2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1cbd802-27c2-4bf7-937d-29fa1686437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2230C2-8595-4353-9D09-90150720374E}"/>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11d3c428-8210-4c3b-8aa7-a14bd851f65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dff6e49-51ae-4256-895c-23ad778dfc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Laura Otis</cp:lastModifiedBy>
  <cp:lastPrinted>2020-03-28T19:58:40Z</cp:lastPrinted>
  <dcterms:created xsi:type="dcterms:W3CDTF">2020-03-27T12:57:36Z</dcterms:created>
  <dcterms:modified xsi:type="dcterms:W3CDTF">2020-04-03T18:47:45Z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0x010100FBE555136D0EAA429927FD901CA57989</vt:lpwstr>
  </property>
  <property fmtid="{D5CDD505-2E9C-101B-9397-08002B2CF9AE}" pid="3" name="{A44787D4-0540-4523-9961-78E4036D8C6D}">
    <vt:lpwstr>{09157FB6-4E76-4F00-B8FE-9FD5AE537055}</vt:lpwstr>
  </property>
</Properties>
</file>